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2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69C\"/>
    </mc:Choice>
  </mc:AlternateContent>
  <xr:revisionPtr revIDLastSave="0" documentId="8_{B9BD5A31-4794-4D62-B6C0-EF3B41A43998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F5_EAID" sheetId="1" r:id="rId1"/>
  </sheets>
  <definedNames>
    <definedName name="_xlnm.Print_Titles" localSheetId="0">F5_EAID!$2:$8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0" i="1" l="1"/>
  <c r="H69" i="1"/>
  <c r="H76" i="1"/>
  <c r="H75" i="1"/>
  <c r="H77" i="1"/>
  <c r="E70" i="1"/>
  <c r="E76" i="1"/>
  <c r="E75" i="1"/>
  <c r="E77" i="1"/>
  <c r="E64" i="1"/>
  <c r="E65" i="1"/>
  <c r="E63" i="1"/>
  <c r="E62" i="1"/>
  <c r="E61" i="1"/>
  <c r="E58" i="1"/>
  <c r="E59" i="1"/>
  <c r="E60" i="1"/>
  <c r="E57" i="1"/>
  <c r="E49" i="1"/>
  <c r="E50" i="1"/>
  <c r="E51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29" i="1"/>
  <c r="E19" i="1"/>
  <c r="E20" i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0" i="1"/>
  <c r="H39" i="1"/>
  <c r="H38" i="1"/>
  <c r="H37" i="1"/>
  <c r="H36" i="1"/>
  <c r="H31" i="1"/>
  <c r="H32" i="1"/>
  <c r="H33" i="1"/>
  <c r="H34" i="1"/>
  <c r="H35" i="1"/>
  <c r="H30" i="1"/>
  <c r="H29" i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C69" i="1"/>
  <c r="D61" i="1"/>
  <c r="F61" i="1"/>
  <c r="G61" i="1"/>
  <c r="D56" i="1"/>
  <c r="F56" i="1"/>
  <c r="G56" i="1"/>
  <c r="D47" i="1"/>
  <c r="F47" i="1"/>
  <c r="G47" i="1"/>
  <c r="C61" i="1"/>
  <c r="C56" i="1"/>
  <c r="C47" i="1"/>
  <c r="C67" i="1"/>
  <c r="D38" i="1"/>
  <c r="F38" i="1"/>
  <c r="G38" i="1"/>
  <c r="D36" i="1"/>
  <c r="F36" i="1"/>
  <c r="G36" i="1"/>
  <c r="D29" i="1"/>
  <c r="F29" i="1"/>
  <c r="G29" i="1"/>
  <c r="D17" i="1"/>
  <c r="D42" i="1"/>
  <c r="F17" i="1"/>
  <c r="F42" i="1"/>
  <c r="G17" i="1"/>
  <c r="G42" i="1"/>
  <c r="C38" i="1"/>
  <c r="C36" i="1"/>
  <c r="C29" i="1"/>
  <c r="C17" i="1"/>
  <c r="C42" i="1"/>
  <c r="H61" i="1"/>
  <c r="G67" i="1"/>
  <c r="F67" i="1"/>
  <c r="F72" i="1"/>
  <c r="D67" i="1"/>
  <c r="E56" i="1"/>
  <c r="G72" i="1"/>
  <c r="E47" i="1"/>
  <c r="E67" i="1"/>
  <c r="H47" i="1"/>
  <c r="H67" i="1"/>
  <c r="C72" i="1"/>
  <c r="E17" i="1"/>
  <c r="E42" i="1"/>
  <c r="H17" i="1"/>
  <c r="H42" i="1"/>
  <c r="D72" i="1"/>
  <c r="H72" i="1"/>
  <c r="E72" i="1"/>
</calcChain>
</file>

<file path=xl/sharedStrings.xml><?xml version="1.0" encoding="utf-8"?>
<sst xmlns="http://schemas.openxmlformats.org/spreadsheetml/2006/main" count="75" uniqueCount="75">
  <si>
    <t>MUNICIPIO DE XOCHITLÁN TODOS SANTOS (a)</t>
  </si>
  <si>
    <t>Estado Analítico de Ingresos Detallado - LDF</t>
  </si>
  <si>
    <t>Del 1 de Enero al 31 de Julio de 2019 (b)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</si>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</sst>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8"/>
  <sheetViews>
    <sheetView tabSelected="1" workbookViewId="0">
      <pane ySplit="8" topLeftCell="A45" activePane="bottomLeft" state="frozen"/>
      <selection pane="bottomLeft" activeCell="K53" sqref="K53"/>
    </sheetView>
  </sheetViews>
  <sheetFormatPr defaultColWidth="11" defaultRowHeight="12.75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/>
    <row r="2" spans="2:8">
      <c r="B2" s="30" t="s">
        <v>0</v>
      </c>
      <c r="C2" s="31"/>
      <c r="D2" s="31"/>
      <c r="E2" s="31"/>
      <c r="F2" s="31"/>
      <c r="G2" s="31"/>
      <c r="H2" s="32"/>
    </row>
    <row r="3" spans="2:8">
      <c r="B3" s="33" t="s">
        <v>1</v>
      </c>
      <c r="C3" s="34"/>
      <c r="D3" s="34"/>
      <c r="E3" s="34"/>
      <c r="F3" s="34"/>
      <c r="G3" s="34"/>
      <c r="H3" s="35"/>
    </row>
    <row r="4" spans="2:8">
      <c r="B4" s="33" t="s">
        <v>2</v>
      </c>
      <c r="C4" s="34"/>
      <c r="D4" s="34"/>
      <c r="E4" s="34"/>
      <c r="F4" s="34"/>
      <c r="G4" s="34"/>
      <c r="H4" s="35"/>
    </row>
    <row r="5" spans="2:8" ht="13.5" thickBot="1">
      <c r="B5" s="36" t="s">
        <v>3</v>
      </c>
      <c r="C5" s="37"/>
      <c r="D5" s="37"/>
      <c r="E5" s="37"/>
      <c r="F5" s="37"/>
      <c r="G5" s="37"/>
      <c r="H5" s="38"/>
    </row>
    <row r="6" spans="2:8" ht="13.5" thickBot="1">
      <c r="B6" s="27"/>
      <c r="C6" s="39" t="s">
        <v>4</v>
      </c>
      <c r="D6" s="40"/>
      <c r="E6" s="40"/>
      <c r="F6" s="40"/>
      <c r="G6" s="41"/>
      <c r="H6" s="42" t="s">
        <v>5</v>
      </c>
    </row>
    <row r="7" spans="2:8">
      <c r="B7" s="28" t="s">
        <v>6</v>
      </c>
      <c r="C7" s="42" t="s">
        <v>7</v>
      </c>
      <c r="D7" s="45" t="s">
        <v>8</v>
      </c>
      <c r="E7" s="42" t="s">
        <v>9</v>
      </c>
      <c r="F7" s="42" t="s">
        <v>10</v>
      </c>
      <c r="G7" s="42" t="s">
        <v>11</v>
      </c>
      <c r="H7" s="43"/>
    </row>
    <row r="8" spans="2:8" ht="13.5" thickBot="1">
      <c r="B8" s="29" t="s">
        <v>12</v>
      </c>
      <c r="C8" s="44"/>
      <c r="D8" s="46"/>
      <c r="E8" s="44"/>
      <c r="F8" s="44"/>
      <c r="G8" s="44"/>
      <c r="H8" s="44"/>
    </row>
    <row r="9" spans="2:8">
      <c r="B9" s="15" t="s">
        <v>13</v>
      </c>
      <c r="C9" s="3"/>
      <c r="D9" s="4"/>
      <c r="E9" s="3"/>
      <c r="F9" s="4"/>
      <c r="G9" s="4"/>
      <c r="H9" s="3"/>
    </row>
    <row r="10" spans="2:8">
      <c r="B10" s="17" t="s">
        <v>14</v>
      </c>
      <c r="C10" s="3">
        <v>318103.28999999998</v>
      </c>
      <c r="D10" s="4">
        <v>0</v>
      </c>
      <c r="E10" s="3">
        <f>C10+D10</f>
        <v>318103.28999999998</v>
      </c>
      <c r="F10" s="4">
        <v>507072.5</v>
      </c>
      <c r="G10" s="4">
        <v>507072.5</v>
      </c>
      <c r="H10" s="3">
        <f>G10-C10</f>
        <v>188969.21000000002</v>
      </c>
    </row>
    <row r="11" spans="2:8">
      <c r="B11" s="17" t="s">
        <v>15</v>
      </c>
      <c r="C11" s="3"/>
      <c r="D11" s="4"/>
      <c r="E11" s="3">
        <f t="shared" ref="E11:E40" si="0">C11+D11</f>
        <v>0</v>
      </c>
      <c r="F11" s="4"/>
      <c r="G11" s="4"/>
      <c r="H11" s="3">
        <f t="shared" ref="H11:H16" si="1">G11-C11</f>
        <v>0</v>
      </c>
    </row>
    <row r="12" spans="2:8">
      <c r="B12" s="17" t="s">
        <v>16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>
      <c r="B13" s="17" t="s">
        <v>17</v>
      </c>
      <c r="C13" s="3">
        <v>456376.82</v>
      </c>
      <c r="D13" s="4">
        <v>120000</v>
      </c>
      <c r="E13" s="3">
        <f t="shared" si="0"/>
        <v>576376.82000000007</v>
      </c>
      <c r="F13" s="4">
        <v>343830.25</v>
      </c>
      <c r="G13" s="4">
        <v>343830.25</v>
      </c>
      <c r="H13" s="3">
        <f t="shared" si="1"/>
        <v>-112546.57</v>
      </c>
    </row>
    <row r="14" spans="2:8">
      <c r="B14" s="17" t="s">
        <v>18</v>
      </c>
      <c r="C14" s="3">
        <v>151562.97</v>
      </c>
      <c r="D14" s="4">
        <v>0</v>
      </c>
      <c r="E14" s="3">
        <f t="shared" si="0"/>
        <v>151562.97</v>
      </c>
      <c r="F14" s="4">
        <v>61700</v>
      </c>
      <c r="G14" s="4">
        <v>61700</v>
      </c>
      <c r="H14" s="3">
        <f t="shared" si="1"/>
        <v>-89862.97</v>
      </c>
    </row>
    <row r="15" spans="2:8">
      <c r="B15" s="17" t="s">
        <v>19</v>
      </c>
      <c r="C15" s="3">
        <v>10450</v>
      </c>
      <c r="D15" s="4">
        <v>0</v>
      </c>
      <c r="E15" s="3">
        <f t="shared" si="0"/>
        <v>10450</v>
      </c>
      <c r="F15" s="4">
        <v>11900</v>
      </c>
      <c r="G15" s="4">
        <v>11900</v>
      </c>
      <c r="H15" s="3">
        <f t="shared" si="1"/>
        <v>1450</v>
      </c>
    </row>
    <row r="16" spans="2:8">
      <c r="B16" s="17" t="s">
        <v>20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1" t="s">
        <v>21</v>
      </c>
      <c r="C17" s="3">
        <f t="shared" ref="C17:H17" si="2">SUM(C18:C28)</f>
        <v>12930914.26</v>
      </c>
      <c r="D17" s="5">
        <f t="shared" si="2"/>
        <v>0</v>
      </c>
      <c r="E17" s="5">
        <f t="shared" si="2"/>
        <v>12930914.26</v>
      </c>
      <c r="F17" s="5">
        <f t="shared" si="2"/>
        <v>8437237.6099999994</v>
      </c>
      <c r="G17" s="5">
        <f t="shared" si="2"/>
        <v>8437237.6099999994</v>
      </c>
      <c r="H17" s="5">
        <f t="shared" si="2"/>
        <v>-4493676.6500000004</v>
      </c>
    </row>
    <row r="18" spans="2:8">
      <c r="B18" s="18" t="s">
        <v>22</v>
      </c>
      <c r="C18" s="3">
        <v>11601568.33</v>
      </c>
      <c r="D18" s="4">
        <v>0</v>
      </c>
      <c r="E18" s="3">
        <f t="shared" si="0"/>
        <v>11601568.33</v>
      </c>
      <c r="F18" s="4">
        <v>8005956.7400000002</v>
      </c>
      <c r="G18" s="4">
        <v>8005956.7400000002</v>
      </c>
      <c r="H18" s="3">
        <f>G18-C18</f>
        <v>-3595611.59</v>
      </c>
    </row>
    <row r="19" spans="2:8">
      <c r="B19" s="18" t="s">
        <v>23</v>
      </c>
      <c r="C19" s="3">
        <v>199682.67</v>
      </c>
      <c r="D19" s="4">
        <v>0</v>
      </c>
      <c r="E19" s="3">
        <f t="shared" si="0"/>
        <v>199682.67</v>
      </c>
      <c r="F19" s="4">
        <v>21890.51</v>
      </c>
      <c r="G19" s="4">
        <v>21890.51</v>
      </c>
      <c r="H19" s="3">
        <f t="shared" ref="H19:H40" si="3">G19-C19</f>
        <v>-177792.16</v>
      </c>
    </row>
    <row r="20" spans="2:8">
      <c r="B20" s="18" t="s">
        <v>24</v>
      </c>
      <c r="C20" s="3">
        <v>369595.71</v>
      </c>
      <c r="D20" s="4">
        <v>0</v>
      </c>
      <c r="E20" s="3">
        <f t="shared" si="0"/>
        <v>369595.71</v>
      </c>
      <c r="F20" s="4">
        <v>59484.78</v>
      </c>
      <c r="G20" s="4">
        <v>59484.78</v>
      </c>
      <c r="H20" s="3">
        <f t="shared" si="3"/>
        <v>-310110.93000000005</v>
      </c>
    </row>
    <row r="21" spans="2:8">
      <c r="B21" s="18" t="s">
        <v>25</v>
      </c>
      <c r="C21" s="3">
        <v>197196.12</v>
      </c>
      <c r="D21" s="4">
        <v>0</v>
      </c>
      <c r="E21" s="3">
        <f t="shared" si="0"/>
        <v>197196.12</v>
      </c>
      <c r="F21" s="4">
        <v>35307.89</v>
      </c>
      <c r="G21" s="4">
        <v>35307.89</v>
      </c>
      <c r="H21" s="3">
        <f t="shared" si="3"/>
        <v>-161888.22999999998</v>
      </c>
    </row>
    <row r="22" spans="2:8">
      <c r="B22" s="18" t="s">
        <v>26</v>
      </c>
      <c r="C22" s="3">
        <v>7161.99</v>
      </c>
      <c r="D22" s="4">
        <v>0</v>
      </c>
      <c r="E22" s="3">
        <f t="shared" si="0"/>
        <v>7161.99</v>
      </c>
      <c r="F22" s="4">
        <v>1370.76</v>
      </c>
      <c r="G22" s="4">
        <v>1370.76</v>
      </c>
      <c r="H22" s="3">
        <f t="shared" si="3"/>
        <v>-5791.23</v>
      </c>
    </row>
    <row r="23" spans="2:8" ht="25.5">
      <c r="B23" s="19" t="s">
        <v>27</v>
      </c>
      <c r="C23" s="3">
        <v>191240.5</v>
      </c>
      <c r="D23" s="4">
        <v>0</v>
      </c>
      <c r="E23" s="3">
        <f t="shared" si="0"/>
        <v>191240.5</v>
      </c>
      <c r="F23" s="4">
        <v>557.46</v>
      </c>
      <c r="G23" s="4">
        <v>557.46</v>
      </c>
      <c r="H23" s="3">
        <f t="shared" si="3"/>
        <v>-190683.04</v>
      </c>
    </row>
    <row r="24" spans="2:8" ht="25.5">
      <c r="B24" s="19" t="s">
        <v>28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>
      <c r="B25" s="18" t="s">
        <v>29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>
      <c r="B26" s="18" t="s">
        <v>30</v>
      </c>
      <c r="C26" s="3">
        <v>364468.94</v>
      </c>
      <c r="D26" s="4">
        <v>0</v>
      </c>
      <c r="E26" s="3">
        <f t="shared" si="0"/>
        <v>364468.94</v>
      </c>
      <c r="F26" s="4">
        <v>208029.47</v>
      </c>
      <c r="G26" s="4">
        <v>208029.47</v>
      </c>
      <c r="H26" s="3">
        <f t="shared" si="3"/>
        <v>-156439.47</v>
      </c>
    </row>
    <row r="27" spans="2:8">
      <c r="B27" s="18" t="s">
        <v>31</v>
      </c>
      <c r="C27" s="3">
        <v>0</v>
      </c>
      <c r="D27" s="4">
        <v>0</v>
      </c>
      <c r="E27" s="3">
        <f t="shared" si="0"/>
        <v>0</v>
      </c>
      <c r="F27" s="4">
        <v>104640</v>
      </c>
      <c r="G27" s="4">
        <v>104640</v>
      </c>
      <c r="H27" s="3">
        <f t="shared" si="3"/>
        <v>104640</v>
      </c>
    </row>
    <row r="28" spans="2:8" ht="25.5">
      <c r="B28" s="19" t="s">
        <v>32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1" t="s">
        <v>33</v>
      </c>
      <c r="C29" s="3">
        <f t="shared" ref="C29:H29" si="4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>
      <c r="B30" s="18" t="s">
        <v>34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>
      <c r="B31" s="18" t="s">
        <v>35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>
      <c r="B32" s="18" t="s">
        <v>36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19" t="s">
        <v>37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>
      <c r="B34" s="18" t="s">
        <v>38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>
      <c r="B35" s="17" t="s">
        <v>39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>
      <c r="B36" s="17" t="s">
        <v>40</v>
      </c>
      <c r="C36" s="3">
        <f t="shared" ref="C36:H36" si="5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>
      <c r="B37" s="18" t="s">
        <v>41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>
      <c r="B38" s="17" t="s">
        <v>42</v>
      </c>
      <c r="C38" s="3">
        <f t="shared" ref="C38:H38" si="6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>
      <c r="B39" s="18" t="s">
        <v>43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>
      <c r="B40" s="18" t="s">
        <v>44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>
      <c r="B41" s="16"/>
      <c r="C41" s="3"/>
      <c r="D41" s="4"/>
      <c r="E41" s="3"/>
      <c r="F41" s="4"/>
      <c r="G41" s="4"/>
      <c r="H41" s="3"/>
    </row>
    <row r="42" spans="2:8" ht="25.5">
      <c r="B42" s="22" t="s">
        <v>45</v>
      </c>
      <c r="C42" s="12">
        <f t="shared" ref="C42:H42" si="7">C10+C11+C12+C13+C14+C15+C16+C17+C29+C35+C36+C38</f>
        <v>13867407.34</v>
      </c>
      <c r="D42" s="8">
        <f t="shared" si="7"/>
        <v>120000</v>
      </c>
      <c r="E42" s="8">
        <f t="shared" si="7"/>
        <v>13987407.34</v>
      </c>
      <c r="F42" s="8">
        <f t="shared" si="7"/>
        <v>9361740.3599999994</v>
      </c>
      <c r="G42" s="8">
        <f t="shared" si="7"/>
        <v>9361740.3599999994</v>
      </c>
      <c r="H42" s="8">
        <f t="shared" si="7"/>
        <v>-4505666.9800000004</v>
      </c>
    </row>
    <row r="43" spans="2:8">
      <c r="B43" s="6"/>
      <c r="C43" s="3"/>
      <c r="D43" s="6"/>
      <c r="E43" s="7"/>
      <c r="F43" s="6"/>
      <c r="G43" s="6"/>
      <c r="H43" s="7"/>
    </row>
    <row r="44" spans="2:8" ht="25.5">
      <c r="B44" s="22" t="s">
        <v>46</v>
      </c>
      <c r="C44" s="9"/>
      <c r="D44" s="10"/>
      <c r="E44" s="9"/>
      <c r="F44" s="10"/>
      <c r="G44" s="10"/>
      <c r="H44" s="3"/>
    </row>
    <row r="45" spans="2:8">
      <c r="B45" s="16"/>
      <c r="C45" s="3"/>
      <c r="D45" s="11"/>
      <c r="E45" s="3"/>
      <c r="F45" s="11"/>
      <c r="G45" s="11"/>
      <c r="H45" s="3"/>
    </row>
    <row r="46" spans="2:8">
      <c r="B46" s="15" t="s">
        <v>47</v>
      </c>
      <c r="C46" s="3"/>
      <c r="D46" s="4"/>
      <c r="E46" s="3"/>
      <c r="F46" s="4"/>
      <c r="G46" s="4"/>
      <c r="H46" s="3"/>
    </row>
    <row r="47" spans="2:8">
      <c r="B47" s="17" t="s">
        <v>48</v>
      </c>
      <c r="C47" s="3">
        <f t="shared" ref="C47:H47" si="8">SUM(C48:C55)</f>
        <v>17599903.460000001</v>
      </c>
      <c r="D47" s="3">
        <f t="shared" si="8"/>
        <v>0</v>
      </c>
      <c r="E47" s="3">
        <f t="shared" si="8"/>
        <v>17599903.460000001</v>
      </c>
      <c r="F47" s="3">
        <f t="shared" si="8"/>
        <v>10776551.699999999</v>
      </c>
      <c r="G47" s="3">
        <f t="shared" si="8"/>
        <v>10776551.699999999</v>
      </c>
      <c r="H47" s="3">
        <f t="shared" si="8"/>
        <v>-6823351.7600000007</v>
      </c>
    </row>
    <row r="48" spans="2:8" ht="25.5">
      <c r="B48" s="19" t="s">
        <v>49</v>
      </c>
      <c r="C48" s="3"/>
      <c r="D48" s="4"/>
      <c r="E48" s="3">
        <f t="shared" ref="E48:E65" si="9">C48+D48</f>
        <v>0</v>
      </c>
      <c r="F48" s="4"/>
      <c r="G48" s="4"/>
      <c r="H48" s="3">
        <f t="shared" ref="H48:H65" si="10">G48-C48</f>
        <v>0</v>
      </c>
    </row>
    <row r="49" spans="2:8" ht="25.5">
      <c r="B49" s="19" t="s">
        <v>50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19" t="s">
        <v>51</v>
      </c>
      <c r="C50" s="3">
        <v>13315187.27</v>
      </c>
      <c r="D50" s="4">
        <v>0</v>
      </c>
      <c r="E50" s="3">
        <f t="shared" si="9"/>
        <v>13315187.27</v>
      </c>
      <c r="F50" s="4">
        <v>8598380.6999999993</v>
      </c>
      <c r="G50" s="4">
        <v>8598380.6999999993</v>
      </c>
      <c r="H50" s="3">
        <f t="shared" si="10"/>
        <v>-4716806.57</v>
      </c>
    </row>
    <row r="51" spans="2:8" ht="38.25">
      <c r="B51" s="19" t="s">
        <v>52</v>
      </c>
      <c r="C51" s="3">
        <v>4284716.1900000004</v>
      </c>
      <c r="D51" s="4">
        <v>0</v>
      </c>
      <c r="E51" s="3">
        <f t="shared" si="9"/>
        <v>4284716.1900000004</v>
      </c>
      <c r="F51" s="4">
        <v>2178171</v>
      </c>
      <c r="G51" s="4">
        <v>2178171</v>
      </c>
      <c r="H51" s="3">
        <f t="shared" si="10"/>
        <v>-2106545.1900000004</v>
      </c>
    </row>
    <row r="52" spans="2:8">
      <c r="B52" s="19" t="s">
        <v>53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19" t="s">
        <v>54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19" t="s">
        <v>55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19" t="s">
        <v>56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>
      <c r="B56" s="21" t="s">
        <v>57</v>
      </c>
      <c r="C56" s="3">
        <f t="shared" ref="C56:H56" si="11">SUM(C57:C60)</f>
        <v>0</v>
      </c>
      <c r="D56" s="3">
        <f t="shared" si="11"/>
        <v>7129020</v>
      </c>
      <c r="E56" s="3">
        <f t="shared" si="11"/>
        <v>7129020</v>
      </c>
      <c r="F56" s="3">
        <f t="shared" si="11"/>
        <v>7129020</v>
      </c>
      <c r="G56" s="3">
        <f t="shared" si="11"/>
        <v>7129020</v>
      </c>
      <c r="H56" s="3">
        <f t="shared" si="11"/>
        <v>7129020</v>
      </c>
    </row>
    <row r="57" spans="2:8">
      <c r="B57" s="19" t="s">
        <v>58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>
      <c r="B58" s="19" t="s">
        <v>59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>
      <c r="B59" s="19" t="s">
        <v>60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>
      <c r="B60" s="19" t="s">
        <v>61</v>
      </c>
      <c r="C60" s="3">
        <v>0</v>
      </c>
      <c r="D60" s="4">
        <v>7129020</v>
      </c>
      <c r="E60" s="3">
        <f t="shared" si="9"/>
        <v>7129020</v>
      </c>
      <c r="F60" s="4">
        <v>7129020</v>
      </c>
      <c r="G60" s="4">
        <v>7129020</v>
      </c>
      <c r="H60" s="3">
        <f t="shared" si="10"/>
        <v>7129020</v>
      </c>
    </row>
    <row r="61" spans="2:8">
      <c r="B61" s="21" t="s">
        <v>62</v>
      </c>
      <c r="C61" s="3">
        <f t="shared" ref="C61:H61" si="12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19" t="s">
        <v>63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>
      <c r="B63" s="19" t="s">
        <v>64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1" t="s">
        <v>65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>
      <c r="B65" s="24" t="s">
        <v>66</v>
      </c>
      <c r="C65" s="25"/>
      <c r="D65" s="26"/>
      <c r="E65" s="25">
        <f t="shared" si="9"/>
        <v>0</v>
      </c>
      <c r="F65" s="26"/>
      <c r="G65" s="26"/>
      <c r="H65" s="25">
        <f t="shared" si="10"/>
        <v>0</v>
      </c>
    </row>
    <row r="66" spans="2:8">
      <c r="B66" s="16"/>
      <c r="C66" s="3"/>
      <c r="D66" s="11"/>
      <c r="E66" s="3"/>
      <c r="F66" s="11"/>
      <c r="G66" s="11"/>
      <c r="H66" s="3"/>
    </row>
    <row r="67" spans="2:8" ht="25.5">
      <c r="B67" s="22" t="s">
        <v>67</v>
      </c>
      <c r="C67" s="12">
        <f t="shared" ref="C67:H67" si="13">C47+C56+C61+C64+C65</f>
        <v>17599903.460000001</v>
      </c>
      <c r="D67" s="12">
        <f t="shared" si="13"/>
        <v>7129020</v>
      </c>
      <c r="E67" s="12">
        <f t="shared" si="13"/>
        <v>24728923.460000001</v>
      </c>
      <c r="F67" s="12">
        <f t="shared" si="13"/>
        <v>17905571.699999999</v>
      </c>
      <c r="G67" s="12">
        <f t="shared" si="13"/>
        <v>17905571.699999999</v>
      </c>
      <c r="H67" s="12">
        <f t="shared" si="13"/>
        <v>305668.23999999929</v>
      </c>
    </row>
    <row r="68" spans="2:8">
      <c r="B68" s="20"/>
      <c r="C68" s="3"/>
      <c r="D68" s="11"/>
      <c r="E68" s="3"/>
      <c r="F68" s="11"/>
      <c r="G68" s="11"/>
      <c r="H68" s="3"/>
    </row>
    <row r="69" spans="2:8" ht="25.5">
      <c r="B69" s="22" t="s">
        <v>68</v>
      </c>
      <c r="C69" s="12">
        <f t="shared" ref="C69:H69" si="14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>
      <c r="B70" s="20" t="s">
        <v>69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>
      <c r="B71" s="20"/>
      <c r="C71" s="3"/>
      <c r="D71" s="4"/>
      <c r="E71" s="3"/>
      <c r="F71" s="4"/>
      <c r="G71" s="4"/>
      <c r="H71" s="3"/>
    </row>
    <row r="72" spans="2:8">
      <c r="B72" s="22" t="s">
        <v>70</v>
      </c>
      <c r="C72" s="12">
        <f t="shared" ref="C72:H72" si="15">C42+C67+C69</f>
        <v>31467310.800000001</v>
      </c>
      <c r="D72" s="12">
        <f t="shared" si="15"/>
        <v>7249020</v>
      </c>
      <c r="E72" s="12">
        <f t="shared" si="15"/>
        <v>38716330.799999997</v>
      </c>
      <c r="F72" s="12">
        <f t="shared" si="15"/>
        <v>27267312.059999999</v>
      </c>
      <c r="G72" s="12">
        <f t="shared" si="15"/>
        <v>27267312.059999999</v>
      </c>
      <c r="H72" s="12">
        <f t="shared" si="15"/>
        <v>-4199998.7400000012</v>
      </c>
    </row>
    <row r="73" spans="2:8">
      <c r="B73" s="20"/>
      <c r="C73" s="3"/>
      <c r="D73" s="4"/>
      <c r="E73" s="3"/>
      <c r="F73" s="4"/>
      <c r="G73" s="4"/>
      <c r="H73" s="3"/>
    </row>
    <row r="74" spans="2:8">
      <c r="B74" s="22" t="s">
        <v>71</v>
      </c>
      <c r="C74" s="3"/>
      <c r="D74" s="4"/>
      <c r="E74" s="3"/>
      <c r="F74" s="4"/>
      <c r="G74" s="4"/>
      <c r="H74" s="3"/>
    </row>
    <row r="75" spans="2:8" ht="25.5">
      <c r="B75" s="20" t="s">
        <v>72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0" t="s">
        <v>73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74</v>
      </c>
      <c r="C77" s="12">
        <f t="shared" ref="C77:H77" si="16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3"/>
      <c r="C78" s="13"/>
      <c r="D78" s="14"/>
      <c r="E78" s="13"/>
      <c r="F78" s="14"/>
      <c r="G78" s="14"/>
      <c r="H78" s="13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headerFooter>
    <oddFooter>&amp;LC. MARGARITO BOLAÑOS DEL ROSARIO
PRESIDENTE&amp;CC. JOAQUIN BRAULIO CRISPIN
SECRETARIO GENERAL&amp;RC. GIOVANNY CAMARILLO GONZALEZ
TESORERO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/>
  <cp:revision/>
  <dcterms:created xsi:type="dcterms:W3CDTF">2016-10-11T20:13:05Z</dcterms:created>
  <dcterms:modified xsi:type="dcterms:W3CDTF">2020-04-02T16:13:20Z</dcterms:modified>
  <cp:category/>
  <cp:contentStatus/>
</cp:coreProperties>
</file>